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" i="1"/>
  <c r="E3"/>
  <c r="E4"/>
  <c r="E5"/>
  <c r="E6"/>
  <c r="E7"/>
  <c r="E8"/>
  <c r="E9"/>
  <c r="E2"/>
  <c r="D3"/>
  <c r="D5"/>
  <c r="D6"/>
  <c r="D7"/>
  <c r="D8"/>
  <c r="D9"/>
  <c r="D2"/>
  <c r="C3"/>
  <c r="C4"/>
  <c r="C5"/>
  <c r="C6"/>
  <c r="C7"/>
  <c r="C8"/>
  <c r="C9"/>
  <c r="C2"/>
  <c r="K32"/>
  <c r="L32"/>
  <c r="M32"/>
  <c r="J25"/>
  <c r="J26"/>
  <c r="J27"/>
  <c r="J28"/>
  <c r="J29"/>
  <c r="J30"/>
  <c r="J31"/>
  <c r="J24"/>
  <c r="D32"/>
  <c r="E32"/>
  <c r="F32"/>
  <c r="C25"/>
  <c r="C26"/>
  <c r="C27"/>
  <c r="C28"/>
  <c r="C29"/>
  <c r="C30"/>
  <c r="C31"/>
  <c r="C24"/>
  <c r="R21"/>
  <c r="S21"/>
  <c r="T21"/>
  <c r="Q14"/>
  <c r="Q15"/>
  <c r="Q16"/>
  <c r="Q17"/>
  <c r="Q18"/>
  <c r="Q19"/>
  <c r="Q20"/>
  <c r="Q13"/>
  <c r="K21"/>
  <c r="L21"/>
  <c r="M21"/>
  <c r="J14"/>
  <c r="J15"/>
  <c r="J16"/>
  <c r="J17"/>
  <c r="J18"/>
  <c r="J19"/>
  <c r="J20"/>
  <c r="J13"/>
  <c r="D21"/>
  <c r="E21"/>
  <c r="F21"/>
  <c r="C14"/>
  <c r="C15"/>
  <c r="C16"/>
  <c r="C17"/>
  <c r="C18"/>
  <c r="C19"/>
  <c r="C20"/>
  <c r="C13"/>
  <c r="Q10"/>
  <c r="R10"/>
  <c r="S10"/>
  <c r="P3"/>
  <c r="P4"/>
  <c r="P5"/>
  <c r="P6"/>
  <c r="P7"/>
  <c r="P8"/>
  <c r="P9"/>
  <c r="P2"/>
  <c r="J10"/>
  <c r="K10"/>
  <c r="L10"/>
  <c r="I3"/>
  <c r="I4"/>
  <c r="I5"/>
  <c r="I6"/>
  <c r="I7"/>
  <c r="I8"/>
  <c r="I9"/>
  <c r="I2"/>
  <c r="B3"/>
  <c r="B2"/>
  <c r="B7" l="1"/>
  <c r="B8"/>
  <c r="J32"/>
  <c r="J21"/>
  <c r="C32"/>
  <c r="B9"/>
  <c r="I10"/>
  <c r="B6"/>
  <c r="Q21"/>
  <c r="P10"/>
  <c r="C21"/>
  <c r="E10"/>
  <c r="B5"/>
  <c r="D10"/>
  <c r="B4"/>
  <c r="C10"/>
  <c r="B10" l="1"/>
</calcChain>
</file>

<file path=xl/sharedStrings.xml><?xml version="1.0" encoding="utf-8"?>
<sst xmlns="http://schemas.openxmlformats.org/spreadsheetml/2006/main" count="55" uniqueCount="13">
  <si>
    <t>Год</t>
  </si>
  <si>
    <t>Всего</t>
  </si>
  <si>
    <t>Федеральный бюджет</t>
  </si>
  <si>
    <t>Областной бюджет</t>
  </si>
  <si>
    <t>Местный бюджет</t>
  </si>
  <si>
    <t>ВСЕГО</t>
  </si>
  <si>
    <t>1.</t>
  </si>
  <si>
    <t>2.</t>
  </si>
  <si>
    <t>4.</t>
  </si>
  <si>
    <t>3.</t>
  </si>
  <si>
    <t>5.</t>
  </si>
  <si>
    <t>6.</t>
  </si>
  <si>
    <t>8.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</si>
</sst>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A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5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abSelected="1" workbookViewId="0">
      <selection activeCell="D6" sqref="D6"/>
    </sheetView>
  </sheetViews>
  <sheetFormatPr defaultRowHeight="15"/>
  <cols>
    <col min="1" max="1" width="10.7109375" customWidth="1"/>
    <col min="2" max="2" width="11.140625" customWidth="1"/>
    <col min="3" max="3" width="17.7109375" customWidth="1"/>
    <col min="4" max="4" width="16.42578125" customWidth="1"/>
    <col min="5" max="5" width="13.5703125" customWidth="1"/>
    <col min="6" max="6" width="12.85546875" customWidth="1"/>
    <col min="9" max="9" width="11.42578125" customWidth="1"/>
    <col min="10" max="10" width="17" customWidth="1"/>
    <col min="11" max="11" width="17.85546875" customWidth="1"/>
    <col min="12" max="12" width="15.140625" customWidth="1"/>
    <col min="13" max="13" width="13.28515625" customWidth="1"/>
    <col min="16" max="16" width="10.140625" customWidth="1"/>
    <col min="17" max="17" width="17.42578125" customWidth="1"/>
    <col min="18" max="18" width="17.28515625" customWidth="1"/>
    <col min="19" max="19" width="14.42578125" customWidth="1"/>
    <col min="20" max="20" width="12.42578125" customWidth="1"/>
  </cols>
  <sheetData>
    <row r="1" spans="1:20" ht="43.5" customHeight="1" thickBot="1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12"/>
      <c r="G1" s="5" t="s">
        <v>6</v>
      </c>
      <c r="H1" s="6" t="s">
        <v>0</v>
      </c>
      <c r="I1" s="7" t="s">
        <v>1</v>
      </c>
      <c r="J1" s="7" t="s">
        <v>2</v>
      </c>
      <c r="K1" s="7" t="s">
        <v>3</v>
      </c>
      <c r="L1" s="7" t="s">
        <v>4</v>
      </c>
      <c r="M1" s="12"/>
      <c r="N1" s="5" t="s">
        <v>7</v>
      </c>
      <c r="O1" s="6" t="s">
        <v>0</v>
      </c>
      <c r="P1" s="7" t="s">
        <v>1</v>
      </c>
      <c r="Q1" s="7" t="s">
        <v>2</v>
      </c>
      <c r="R1" s="7" t="s">
        <v>3</v>
      </c>
      <c r="S1" s="7" t="s">
        <v>4</v>
      </c>
      <c r="T1" s="12"/>
    </row>
    <row r="2" spans="1:20" ht="19.5" thickBot="1">
      <c r="A2" s="8">
        <v>2019</v>
      </c>
      <c r="B2" s="4">
        <f>SUM(C2:E2)</f>
        <v>16338.5</v>
      </c>
      <c r="C2" s="4">
        <f>J2+Q2+D13+K13+R13+D24+K24</f>
        <v>78.8</v>
      </c>
      <c r="D2" s="4">
        <f>K2+R2+E13+L13+S13+E24+L24</f>
        <v>11213.400000000001</v>
      </c>
      <c r="E2" s="4">
        <f>L2+S2+F13+M13+T13+F24+M24</f>
        <v>5046.3</v>
      </c>
      <c r="F2" s="12"/>
      <c r="G2" s="12"/>
      <c r="H2" s="8">
        <v>2019</v>
      </c>
      <c r="I2" s="4">
        <f>SUM(J2:L2)</f>
        <v>4024.9</v>
      </c>
      <c r="J2" s="4">
        <v>0</v>
      </c>
      <c r="K2" s="4">
        <v>3014.3</v>
      </c>
      <c r="L2" s="4">
        <v>1010.6</v>
      </c>
      <c r="M2" s="12"/>
      <c r="N2" s="12"/>
      <c r="O2" s="8">
        <v>2019</v>
      </c>
      <c r="P2" s="4">
        <f>SUM(Q2:S2)</f>
        <v>99.9</v>
      </c>
      <c r="Q2" s="4">
        <v>0</v>
      </c>
      <c r="R2" s="4">
        <v>49.9</v>
      </c>
      <c r="S2" s="4">
        <v>50</v>
      </c>
      <c r="T2" s="12"/>
    </row>
    <row r="3" spans="1:20" ht="19.5" thickBot="1">
      <c r="A3" s="8">
        <v>2020</v>
      </c>
      <c r="B3" s="4">
        <f t="shared" ref="B3:B9" si="0">SUM(C3:E3)</f>
        <v>12962.2</v>
      </c>
      <c r="C3" s="4">
        <f t="shared" ref="C3:C9" si="1">J3+Q3+D14+K14+R14+D25+K25</f>
        <v>88</v>
      </c>
      <c r="D3" s="4">
        <f t="shared" ref="D3:D9" si="2">K3+R3+E14+L14+S14+E25+L25</f>
        <v>8293.1</v>
      </c>
      <c r="E3" s="4">
        <f t="shared" ref="E3:E9" si="3">L3+S3+F14+M14+T14+F25+M25</f>
        <v>4581.1000000000004</v>
      </c>
      <c r="F3" s="12"/>
      <c r="G3" s="12"/>
      <c r="H3" s="8">
        <v>2020</v>
      </c>
      <c r="I3" s="4">
        <f t="shared" ref="I3:I9" si="4">SUM(J3:L3)</f>
        <v>531.1</v>
      </c>
      <c r="J3" s="4">
        <v>0</v>
      </c>
      <c r="K3" s="4">
        <v>36.1</v>
      </c>
      <c r="L3" s="4">
        <v>495</v>
      </c>
      <c r="M3" s="12"/>
      <c r="N3" s="12"/>
      <c r="O3" s="8">
        <v>2020</v>
      </c>
      <c r="P3" s="4">
        <f t="shared" ref="P3:P9" si="5">SUM(Q3:S3)</f>
        <v>0</v>
      </c>
      <c r="Q3" s="4">
        <v>0</v>
      </c>
      <c r="R3" s="4">
        <v>0</v>
      </c>
      <c r="S3" s="4">
        <v>0</v>
      </c>
      <c r="T3" s="12"/>
    </row>
    <row r="4" spans="1:20" ht="19.5" thickBot="1">
      <c r="A4" s="8">
        <v>2021</v>
      </c>
      <c r="B4" s="4">
        <f t="shared" si="0"/>
        <v>9582.6</v>
      </c>
      <c r="C4" s="4">
        <f t="shared" si="1"/>
        <v>90.6</v>
      </c>
      <c r="D4" s="4">
        <f>K4+R4+E15+L15+S15+E26+L26</f>
        <v>3957</v>
      </c>
      <c r="E4" s="4">
        <f t="shared" si="3"/>
        <v>5535</v>
      </c>
      <c r="F4" s="12"/>
      <c r="G4" s="12"/>
      <c r="H4" s="8">
        <v>2021</v>
      </c>
      <c r="I4" s="4">
        <f t="shared" si="4"/>
        <v>1553.3000000000002</v>
      </c>
      <c r="J4" s="4">
        <v>0</v>
      </c>
      <c r="K4" s="4">
        <v>331.1</v>
      </c>
      <c r="L4" s="4">
        <v>1222.2</v>
      </c>
      <c r="M4" s="12"/>
      <c r="N4" s="12"/>
      <c r="O4" s="8">
        <v>2021</v>
      </c>
      <c r="P4" s="4">
        <f t="shared" si="5"/>
        <v>64.599999999999994</v>
      </c>
      <c r="Q4" s="4">
        <v>0</v>
      </c>
      <c r="R4" s="4">
        <v>32.299999999999997</v>
      </c>
      <c r="S4" s="4">
        <v>32.299999999999997</v>
      </c>
      <c r="T4" s="12"/>
    </row>
    <row r="5" spans="1:20" ht="19.5" thickBot="1">
      <c r="A5" s="8">
        <v>2022</v>
      </c>
      <c r="B5" s="4">
        <f t="shared" si="0"/>
        <v>14279.4</v>
      </c>
      <c r="C5" s="4">
        <f t="shared" si="1"/>
        <v>99</v>
      </c>
      <c r="D5" s="4">
        <f t="shared" si="2"/>
        <v>9527.2999999999993</v>
      </c>
      <c r="E5" s="4">
        <f t="shared" si="3"/>
        <v>4653.1000000000004</v>
      </c>
      <c r="F5" s="12"/>
      <c r="G5" s="12"/>
      <c r="H5" s="8">
        <v>2022</v>
      </c>
      <c r="I5" s="4">
        <f t="shared" si="4"/>
        <v>2556</v>
      </c>
      <c r="J5" s="4">
        <v>0</v>
      </c>
      <c r="K5" s="4">
        <v>1713.5</v>
      </c>
      <c r="L5" s="4">
        <v>842.5</v>
      </c>
      <c r="M5" s="12"/>
      <c r="N5" s="12"/>
      <c r="O5" s="8">
        <v>2022</v>
      </c>
      <c r="P5" s="4">
        <f t="shared" si="5"/>
        <v>0</v>
      </c>
      <c r="Q5" s="4">
        <v>0</v>
      </c>
      <c r="R5" s="4">
        <v>0</v>
      </c>
      <c r="S5" s="4">
        <v>0</v>
      </c>
      <c r="T5" s="12"/>
    </row>
    <row r="6" spans="1:20" ht="19.5" thickBot="1">
      <c r="A6" s="8">
        <v>2023</v>
      </c>
      <c r="B6" s="4">
        <f t="shared" si="0"/>
        <v>9301.6</v>
      </c>
      <c r="C6" s="4">
        <f t="shared" si="1"/>
        <v>113.3</v>
      </c>
      <c r="D6" s="4">
        <f t="shared" si="2"/>
        <v>4661.3</v>
      </c>
      <c r="E6" s="4">
        <f t="shared" si="3"/>
        <v>4527</v>
      </c>
      <c r="F6" s="12"/>
      <c r="G6" s="12"/>
      <c r="H6" s="8">
        <v>2023</v>
      </c>
      <c r="I6" s="4">
        <f t="shared" si="4"/>
        <v>477.6</v>
      </c>
      <c r="J6" s="4">
        <v>0</v>
      </c>
      <c r="K6" s="4">
        <v>51</v>
      </c>
      <c r="L6" s="4">
        <v>426.6</v>
      </c>
      <c r="M6" s="12"/>
      <c r="N6" s="12"/>
      <c r="O6" s="8">
        <v>2023</v>
      </c>
      <c r="P6" s="4">
        <f t="shared" si="5"/>
        <v>0</v>
      </c>
      <c r="Q6" s="4">
        <v>0</v>
      </c>
      <c r="R6" s="4">
        <v>0</v>
      </c>
      <c r="S6" s="4">
        <v>0</v>
      </c>
      <c r="T6" s="12"/>
    </row>
    <row r="7" spans="1:20" ht="19.5" thickBot="1">
      <c r="A7" s="8">
        <v>2024</v>
      </c>
      <c r="B7" s="4">
        <f t="shared" si="0"/>
        <v>10638.099999999999</v>
      </c>
      <c r="C7" s="4">
        <f t="shared" si="1"/>
        <v>136</v>
      </c>
      <c r="D7" s="4">
        <f t="shared" si="2"/>
        <v>5523.4</v>
      </c>
      <c r="E7" s="4">
        <f t="shared" si="3"/>
        <v>4978.7</v>
      </c>
      <c r="F7" s="12"/>
      <c r="G7" s="12"/>
      <c r="H7" s="8">
        <v>2024</v>
      </c>
      <c r="I7" s="4">
        <f t="shared" si="4"/>
        <v>2039.6</v>
      </c>
      <c r="J7" s="4">
        <v>0</v>
      </c>
      <c r="K7" s="4">
        <v>1646</v>
      </c>
      <c r="L7" s="4">
        <v>393.6</v>
      </c>
      <c r="M7" s="12"/>
      <c r="N7" s="12"/>
      <c r="O7" s="9">
        <v>2024</v>
      </c>
      <c r="P7" s="4">
        <f t="shared" si="5"/>
        <v>0</v>
      </c>
      <c r="Q7" s="2">
        <v>0</v>
      </c>
      <c r="R7" s="2">
        <v>0</v>
      </c>
      <c r="S7" s="2">
        <v>0</v>
      </c>
      <c r="T7" s="12"/>
    </row>
    <row r="8" spans="1:20" ht="19.5" thickBot="1">
      <c r="A8" s="8">
        <v>2025</v>
      </c>
      <c r="B8" s="4">
        <f t="shared" si="0"/>
        <v>1550.6</v>
      </c>
      <c r="C8" s="4">
        <f t="shared" si="1"/>
        <v>149.80000000000001</v>
      </c>
      <c r="D8" s="4">
        <f t="shared" si="2"/>
        <v>46</v>
      </c>
      <c r="E8" s="4">
        <f t="shared" si="3"/>
        <v>1354.8</v>
      </c>
      <c r="F8" s="12"/>
      <c r="G8" s="12"/>
      <c r="H8" s="14">
        <v>2025</v>
      </c>
      <c r="I8" s="4">
        <f t="shared" si="4"/>
        <v>51.1</v>
      </c>
      <c r="J8" s="10">
        <v>0</v>
      </c>
      <c r="K8" s="10">
        <v>46</v>
      </c>
      <c r="L8" s="10">
        <v>5.0999999999999996</v>
      </c>
      <c r="M8" s="12"/>
      <c r="N8" s="12"/>
      <c r="O8" s="11">
        <v>2025</v>
      </c>
      <c r="P8" s="4">
        <f t="shared" si="5"/>
        <v>0</v>
      </c>
      <c r="Q8" s="3">
        <v>0</v>
      </c>
      <c r="R8" s="3">
        <v>0</v>
      </c>
      <c r="S8" s="3">
        <v>0</v>
      </c>
      <c r="T8" s="12"/>
    </row>
    <row r="9" spans="1:20" ht="19.5" thickBot="1">
      <c r="A9" s="14">
        <v>2026</v>
      </c>
      <c r="B9" s="10">
        <f t="shared" si="0"/>
        <v>9113.9</v>
      </c>
      <c r="C9" s="4">
        <f t="shared" si="1"/>
        <v>163.80000000000001</v>
      </c>
      <c r="D9" s="4">
        <f t="shared" si="2"/>
        <v>7596</v>
      </c>
      <c r="E9" s="4">
        <f t="shared" si="3"/>
        <v>1354.1</v>
      </c>
      <c r="F9" s="12"/>
      <c r="G9" s="12"/>
      <c r="H9" s="11">
        <v>2026</v>
      </c>
      <c r="I9" s="4">
        <f t="shared" si="4"/>
        <v>1619.9</v>
      </c>
      <c r="J9" s="3">
        <v>0</v>
      </c>
      <c r="K9" s="3">
        <v>1596</v>
      </c>
      <c r="L9" s="3">
        <v>23.9</v>
      </c>
      <c r="M9" s="12"/>
      <c r="N9" s="12"/>
      <c r="O9" s="11">
        <v>2026</v>
      </c>
      <c r="P9" s="4">
        <f t="shared" si="5"/>
        <v>0</v>
      </c>
      <c r="Q9" s="3">
        <v>0</v>
      </c>
      <c r="R9" s="3">
        <v>0</v>
      </c>
      <c r="S9" s="3">
        <v>0</v>
      </c>
      <c r="T9" s="12"/>
    </row>
    <row r="10" spans="1:20" ht="19.5" thickBot="1">
      <c r="A10" s="15" t="s">
        <v>5</v>
      </c>
      <c r="B10" s="16">
        <f>SUM(B2:B9)</f>
        <v>83766.899999999994</v>
      </c>
      <c r="C10" s="16">
        <f>SUM(C2:C9)</f>
        <v>919.3</v>
      </c>
      <c r="D10" s="16">
        <f t="shared" ref="D10:E10" si="6">SUM(D2:D9)</f>
        <v>50817.500000000007</v>
      </c>
      <c r="E10" s="16">
        <f t="shared" si="6"/>
        <v>32030.1</v>
      </c>
      <c r="F10" s="12"/>
      <c r="G10" s="12"/>
      <c r="H10" s="1" t="s">
        <v>5</v>
      </c>
      <c r="I10" s="3">
        <f>SUM(I2:I9)</f>
        <v>12853.5</v>
      </c>
      <c r="J10" s="3">
        <f t="shared" ref="J10:L10" si="7">SUM(J2:J9)</f>
        <v>0</v>
      </c>
      <c r="K10" s="3">
        <f t="shared" si="7"/>
        <v>8434</v>
      </c>
      <c r="L10" s="3">
        <f t="shared" si="7"/>
        <v>4419.5</v>
      </c>
      <c r="M10" s="12"/>
      <c r="N10" s="12"/>
      <c r="O10" s="1" t="s">
        <v>5</v>
      </c>
      <c r="P10" s="3">
        <f>SUM(P2:P9)</f>
        <v>164.5</v>
      </c>
      <c r="Q10" s="3">
        <f t="shared" ref="Q10:S10" si="8">SUM(Q2:Q9)</f>
        <v>0</v>
      </c>
      <c r="R10" s="3">
        <f t="shared" si="8"/>
        <v>82.199999999999989</v>
      </c>
      <c r="S10" s="3">
        <f t="shared" si="8"/>
        <v>82.3</v>
      </c>
      <c r="T10" s="12"/>
    </row>
    <row r="11" spans="1:20" ht="11.25" customHeight="1" thickBo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45" customHeight="1" thickBot="1">
      <c r="A12" s="5" t="s">
        <v>9</v>
      </c>
      <c r="B12" s="6" t="s">
        <v>0</v>
      </c>
      <c r="C12" s="7" t="s">
        <v>1</v>
      </c>
      <c r="D12" s="7" t="s">
        <v>2</v>
      </c>
      <c r="E12" s="7" t="s">
        <v>3</v>
      </c>
      <c r="F12" s="7" t="s">
        <v>4</v>
      </c>
      <c r="G12" s="12"/>
      <c r="H12" s="5" t="s">
        <v>8</v>
      </c>
      <c r="I12" s="6" t="s">
        <v>0</v>
      </c>
      <c r="J12" s="7" t="s">
        <v>1</v>
      </c>
      <c r="K12" s="7" t="s">
        <v>2</v>
      </c>
      <c r="L12" s="7" t="s">
        <v>3</v>
      </c>
      <c r="M12" s="7" t="s">
        <v>4</v>
      </c>
      <c r="N12" s="12"/>
      <c r="O12" s="5" t="s">
        <v>10</v>
      </c>
      <c r="P12" s="6" t="s">
        <v>0</v>
      </c>
      <c r="Q12" s="7" t="s">
        <v>1</v>
      </c>
      <c r="R12" s="7" t="s">
        <v>2</v>
      </c>
      <c r="S12" s="7" t="s">
        <v>3</v>
      </c>
      <c r="T12" s="7" t="s">
        <v>4</v>
      </c>
    </row>
    <row r="13" spans="1:20" ht="19.5" thickBot="1">
      <c r="A13" s="12"/>
      <c r="B13" s="8">
        <v>2019</v>
      </c>
      <c r="C13" s="4">
        <f>SUM(D13:F13)</f>
        <v>0</v>
      </c>
      <c r="D13" s="4">
        <v>0</v>
      </c>
      <c r="E13" s="4">
        <v>0</v>
      </c>
      <c r="F13" s="4">
        <v>0</v>
      </c>
      <c r="G13" s="12"/>
      <c r="H13" s="12"/>
      <c r="I13" s="8">
        <v>2019</v>
      </c>
      <c r="J13" s="4">
        <f>SUM(K13:M13)</f>
        <v>6481</v>
      </c>
      <c r="K13" s="4">
        <v>78.8</v>
      </c>
      <c r="L13" s="4">
        <v>5038.1000000000004</v>
      </c>
      <c r="M13" s="4">
        <v>1364.1</v>
      </c>
      <c r="N13" s="12"/>
      <c r="O13" s="12"/>
      <c r="P13" s="8">
        <v>2019</v>
      </c>
      <c r="Q13" s="4">
        <f>SUM(R13:T13)</f>
        <v>2158.5</v>
      </c>
      <c r="R13" s="4">
        <v>0</v>
      </c>
      <c r="S13" s="4">
        <v>0</v>
      </c>
      <c r="T13" s="4">
        <v>2158.5</v>
      </c>
    </row>
    <row r="14" spans="1:20" ht="19.5" thickBot="1">
      <c r="A14" s="12"/>
      <c r="B14" s="8">
        <v>2020</v>
      </c>
      <c r="C14" s="4">
        <f t="shared" ref="C14:C20" si="9">SUM(D14:F14)</f>
        <v>0</v>
      </c>
      <c r="D14" s="4">
        <v>0</v>
      </c>
      <c r="E14" s="4">
        <v>0</v>
      </c>
      <c r="F14" s="4">
        <v>0</v>
      </c>
      <c r="G14" s="12"/>
      <c r="H14" s="12"/>
      <c r="I14" s="8">
        <v>2020</v>
      </c>
      <c r="J14" s="4">
        <f t="shared" ref="J14:J20" si="10">SUM(K14:M14)</f>
        <v>10083</v>
      </c>
      <c r="K14" s="4">
        <v>88</v>
      </c>
      <c r="L14" s="4">
        <v>8215.2999999999993</v>
      </c>
      <c r="M14" s="4">
        <v>1779.7</v>
      </c>
      <c r="N14" s="12"/>
      <c r="O14" s="12"/>
      <c r="P14" s="8">
        <v>2020</v>
      </c>
      <c r="Q14" s="4">
        <f t="shared" ref="Q14:Q20" si="11">SUM(R14:T14)</f>
        <v>2323.1</v>
      </c>
      <c r="R14" s="4">
        <v>0</v>
      </c>
      <c r="S14" s="4">
        <v>41.7</v>
      </c>
      <c r="T14" s="4">
        <v>2281.4</v>
      </c>
    </row>
    <row r="15" spans="1:20" ht="19.5" thickBot="1">
      <c r="A15" s="12"/>
      <c r="B15" s="8">
        <v>2021</v>
      </c>
      <c r="C15" s="4">
        <f t="shared" si="9"/>
        <v>0</v>
      </c>
      <c r="D15" s="4">
        <v>0</v>
      </c>
      <c r="E15" s="4">
        <v>0</v>
      </c>
      <c r="F15" s="4">
        <v>0</v>
      </c>
      <c r="G15" s="12"/>
      <c r="H15" s="12"/>
      <c r="I15" s="8">
        <v>2021</v>
      </c>
      <c r="J15" s="4">
        <f t="shared" si="10"/>
        <v>5676</v>
      </c>
      <c r="K15" s="4">
        <v>90.6</v>
      </c>
      <c r="L15" s="4">
        <v>3593.6</v>
      </c>
      <c r="M15" s="4">
        <v>1991.8</v>
      </c>
      <c r="N15" s="12"/>
      <c r="O15" s="12"/>
      <c r="P15" s="8">
        <v>2021</v>
      </c>
      <c r="Q15" s="4">
        <f t="shared" si="11"/>
        <v>1868.7</v>
      </c>
      <c r="R15" s="4">
        <v>0</v>
      </c>
      <c r="S15" s="4">
        <v>0</v>
      </c>
      <c r="T15" s="4">
        <v>1868.7</v>
      </c>
    </row>
    <row r="16" spans="1:20" ht="19.5" thickBot="1">
      <c r="A16" s="12"/>
      <c r="B16" s="8">
        <v>2022</v>
      </c>
      <c r="C16" s="4">
        <f t="shared" si="9"/>
        <v>0</v>
      </c>
      <c r="D16" s="4">
        <v>0</v>
      </c>
      <c r="E16" s="4">
        <v>0</v>
      </c>
      <c r="F16" s="4">
        <v>0</v>
      </c>
      <c r="G16" s="12"/>
      <c r="H16" s="12"/>
      <c r="I16" s="8">
        <v>2022</v>
      </c>
      <c r="J16" s="4">
        <f t="shared" si="10"/>
        <v>6762.4</v>
      </c>
      <c r="K16" s="4">
        <v>99</v>
      </c>
      <c r="L16" s="4">
        <v>4847.3999999999996</v>
      </c>
      <c r="M16" s="4">
        <v>1816</v>
      </c>
      <c r="N16" s="12"/>
      <c r="O16" s="12"/>
      <c r="P16" s="8">
        <v>2022</v>
      </c>
      <c r="Q16" s="4">
        <f t="shared" si="11"/>
        <v>2992.5</v>
      </c>
      <c r="R16" s="4">
        <v>0</v>
      </c>
      <c r="S16" s="4">
        <v>1000</v>
      </c>
      <c r="T16" s="4">
        <v>1992.5</v>
      </c>
    </row>
    <row r="17" spans="1:20" ht="19.5" thickBot="1">
      <c r="A17" s="12"/>
      <c r="B17" s="8">
        <v>2023</v>
      </c>
      <c r="C17" s="4">
        <f t="shared" si="9"/>
        <v>0</v>
      </c>
      <c r="D17" s="4">
        <v>0</v>
      </c>
      <c r="E17" s="4">
        <v>0</v>
      </c>
      <c r="F17" s="4">
        <v>0</v>
      </c>
      <c r="G17" s="12"/>
      <c r="H17" s="12"/>
      <c r="I17" s="8">
        <v>2023</v>
      </c>
      <c r="J17" s="4">
        <f t="shared" si="10"/>
        <v>2130.7000000000003</v>
      </c>
      <c r="K17" s="4">
        <v>113.3</v>
      </c>
      <c r="L17" s="4">
        <v>0</v>
      </c>
      <c r="M17" s="4">
        <v>2017.4</v>
      </c>
      <c r="N17" s="12"/>
      <c r="O17" s="12"/>
      <c r="P17" s="8">
        <v>2023</v>
      </c>
      <c r="Q17" s="4">
        <f t="shared" si="11"/>
        <v>2078.4</v>
      </c>
      <c r="R17" s="4">
        <v>0</v>
      </c>
      <c r="S17" s="4">
        <v>0</v>
      </c>
      <c r="T17" s="4">
        <v>2078.4</v>
      </c>
    </row>
    <row r="18" spans="1:20" ht="19.5" thickBot="1">
      <c r="A18" s="12"/>
      <c r="B18" s="9">
        <v>2024</v>
      </c>
      <c r="C18" s="4">
        <f t="shared" si="9"/>
        <v>1</v>
      </c>
      <c r="D18" s="2">
        <v>0</v>
      </c>
      <c r="E18" s="2">
        <v>0</v>
      </c>
      <c r="F18" s="2">
        <v>1</v>
      </c>
      <c r="G18" s="12"/>
      <c r="H18" s="12"/>
      <c r="I18" s="9">
        <v>2024</v>
      </c>
      <c r="J18" s="4">
        <f t="shared" si="10"/>
        <v>5687.9</v>
      </c>
      <c r="K18" s="2">
        <v>136</v>
      </c>
      <c r="L18" s="2">
        <v>3177.4</v>
      </c>
      <c r="M18" s="2">
        <v>2374.5</v>
      </c>
      <c r="N18" s="12"/>
      <c r="O18" s="12"/>
      <c r="P18" s="9">
        <v>2024</v>
      </c>
      <c r="Q18" s="4">
        <f t="shared" si="11"/>
        <v>2909.6</v>
      </c>
      <c r="R18" s="2">
        <v>0</v>
      </c>
      <c r="S18" s="2">
        <v>700</v>
      </c>
      <c r="T18" s="2">
        <v>2209.6</v>
      </c>
    </row>
    <row r="19" spans="1:20" ht="19.5" thickBot="1">
      <c r="A19" s="12"/>
      <c r="B19" s="11">
        <v>2025</v>
      </c>
      <c r="C19" s="4">
        <f t="shared" si="9"/>
        <v>0</v>
      </c>
      <c r="D19" s="3">
        <v>0</v>
      </c>
      <c r="E19" s="3">
        <v>0</v>
      </c>
      <c r="F19" s="3">
        <v>0</v>
      </c>
      <c r="G19" s="12"/>
      <c r="H19" s="12"/>
      <c r="I19" s="11">
        <v>2025</v>
      </c>
      <c r="J19" s="4">
        <f t="shared" si="10"/>
        <v>149.80000000000001</v>
      </c>
      <c r="K19" s="3">
        <v>149.80000000000001</v>
      </c>
      <c r="L19" s="3">
        <v>0</v>
      </c>
      <c r="M19" s="3">
        <v>0</v>
      </c>
      <c r="N19" s="12"/>
      <c r="O19" s="12"/>
      <c r="P19" s="11">
        <v>2025</v>
      </c>
      <c r="Q19" s="4">
        <f t="shared" si="11"/>
        <v>1349.7</v>
      </c>
      <c r="R19" s="3">
        <v>0</v>
      </c>
      <c r="S19" s="3">
        <v>0</v>
      </c>
      <c r="T19" s="3">
        <v>1349.7</v>
      </c>
    </row>
    <row r="20" spans="1:20" ht="19.5" thickBot="1">
      <c r="A20" s="12"/>
      <c r="B20" s="11">
        <v>2026</v>
      </c>
      <c r="C20" s="4">
        <f t="shared" si="9"/>
        <v>0</v>
      </c>
      <c r="D20" s="3">
        <v>0</v>
      </c>
      <c r="E20" s="3">
        <v>0</v>
      </c>
      <c r="F20" s="3">
        <v>0</v>
      </c>
      <c r="G20" s="12"/>
      <c r="H20" s="12"/>
      <c r="I20" s="11">
        <v>2026</v>
      </c>
      <c r="J20" s="4">
        <f t="shared" si="10"/>
        <v>6236.7</v>
      </c>
      <c r="K20" s="3">
        <v>163.80000000000001</v>
      </c>
      <c r="L20" s="3">
        <v>6000</v>
      </c>
      <c r="M20" s="3">
        <v>72.900000000000006</v>
      </c>
      <c r="N20" s="12"/>
      <c r="O20" s="12"/>
      <c r="P20" s="11">
        <v>2026</v>
      </c>
      <c r="Q20" s="4">
        <f t="shared" si="11"/>
        <v>1257.3</v>
      </c>
      <c r="R20" s="3">
        <v>0</v>
      </c>
      <c r="S20" s="3">
        <v>0</v>
      </c>
      <c r="T20" s="3">
        <v>1257.3</v>
      </c>
    </row>
    <row r="21" spans="1:20" ht="18.75">
      <c r="A21" s="12"/>
      <c r="B21" s="1" t="s">
        <v>5</v>
      </c>
      <c r="C21" s="3">
        <f>SUM(C13:C20)</f>
        <v>1</v>
      </c>
      <c r="D21" s="3">
        <f t="shared" ref="D21:F21" si="12">SUM(D13:D20)</f>
        <v>0</v>
      </c>
      <c r="E21" s="3">
        <f t="shared" si="12"/>
        <v>0</v>
      </c>
      <c r="F21" s="3">
        <f t="shared" si="12"/>
        <v>1</v>
      </c>
      <c r="G21" s="12"/>
      <c r="H21" s="12"/>
      <c r="I21" s="1" t="s">
        <v>5</v>
      </c>
      <c r="J21" s="3">
        <f>SUM(J13:J20)</f>
        <v>43207.5</v>
      </c>
      <c r="K21" s="3">
        <f t="shared" ref="K21:M21" si="13">SUM(K13:K20)</f>
        <v>919.3</v>
      </c>
      <c r="L21" s="3">
        <f t="shared" si="13"/>
        <v>30871.800000000003</v>
      </c>
      <c r="M21" s="3">
        <f t="shared" si="13"/>
        <v>11416.4</v>
      </c>
      <c r="N21" s="12"/>
      <c r="O21" s="12"/>
      <c r="P21" s="1" t="s">
        <v>5</v>
      </c>
      <c r="Q21" s="3">
        <f>SUM(Q13:Q20)</f>
        <v>16937.8</v>
      </c>
      <c r="R21" s="3">
        <f t="shared" ref="R21:T21" si="14">SUM(R13:R20)</f>
        <v>0</v>
      </c>
      <c r="S21" s="3">
        <f t="shared" si="14"/>
        <v>1741.7</v>
      </c>
      <c r="T21" s="3">
        <f t="shared" si="14"/>
        <v>15196.099999999999</v>
      </c>
    </row>
    <row r="22" spans="1:20" ht="10.5" customHeight="1" thickBo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42" customHeight="1" thickBot="1">
      <c r="A23" s="12" t="s">
        <v>11</v>
      </c>
      <c r="B23" s="6" t="s">
        <v>0</v>
      </c>
      <c r="C23" s="7" t="s">
        <v>1</v>
      </c>
      <c r="D23" s="7" t="s">
        <v>2</v>
      </c>
      <c r="E23" s="7" t="s">
        <v>3</v>
      </c>
      <c r="F23" s="7" t="s">
        <v>4</v>
      </c>
      <c r="G23" s="12"/>
      <c r="H23" s="5" t="s">
        <v>12</v>
      </c>
      <c r="I23" s="6" t="s">
        <v>0</v>
      </c>
      <c r="J23" s="7" t="s">
        <v>1</v>
      </c>
      <c r="K23" s="7" t="s">
        <v>2</v>
      </c>
      <c r="L23" s="7" t="s">
        <v>3</v>
      </c>
      <c r="M23" s="7" t="s">
        <v>4</v>
      </c>
      <c r="N23" s="12"/>
      <c r="O23" s="12"/>
      <c r="P23" s="12"/>
      <c r="Q23" s="12"/>
      <c r="R23" s="12"/>
      <c r="S23" s="12"/>
      <c r="T23" s="12"/>
    </row>
    <row r="24" spans="1:20" ht="19.5" thickBot="1">
      <c r="A24" s="12"/>
      <c r="B24" s="8">
        <v>2019</v>
      </c>
      <c r="C24" s="4">
        <f>SUM(D24:F24)</f>
        <v>0</v>
      </c>
      <c r="D24" s="4">
        <v>0</v>
      </c>
      <c r="E24" s="4">
        <v>0</v>
      </c>
      <c r="F24" s="4">
        <v>0</v>
      </c>
      <c r="G24" s="12"/>
      <c r="H24" s="12"/>
      <c r="I24" s="8">
        <v>2019</v>
      </c>
      <c r="J24" s="4">
        <f>SUM(K24:M24)</f>
        <v>3574.2</v>
      </c>
      <c r="K24" s="4">
        <v>0</v>
      </c>
      <c r="L24" s="4">
        <v>3111.1</v>
      </c>
      <c r="M24" s="4">
        <v>463.1</v>
      </c>
      <c r="N24" s="12"/>
      <c r="O24" s="12"/>
      <c r="P24" s="12"/>
      <c r="Q24" s="12"/>
      <c r="R24" s="12"/>
      <c r="S24" s="12"/>
      <c r="T24" s="12"/>
    </row>
    <row r="25" spans="1:20" ht="19.5" thickBot="1">
      <c r="A25" s="12"/>
      <c r="B25" s="8">
        <v>2020</v>
      </c>
      <c r="C25" s="4">
        <f t="shared" ref="C25:C31" si="15">SUM(D25:F25)</f>
        <v>25</v>
      </c>
      <c r="D25" s="4">
        <v>0</v>
      </c>
      <c r="E25" s="4">
        <v>0</v>
      </c>
      <c r="F25" s="4">
        <v>25</v>
      </c>
      <c r="G25" s="12"/>
      <c r="H25" s="12"/>
      <c r="I25" s="8">
        <v>2020</v>
      </c>
      <c r="J25" s="4">
        <f t="shared" ref="J25:J31" si="16">SUM(K25:M25)</f>
        <v>0</v>
      </c>
      <c r="K25" s="4">
        <v>0</v>
      </c>
      <c r="L25" s="4">
        <v>0</v>
      </c>
      <c r="M25" s="4">
        <v>0</v>
      </c>
      <c r="N25" s="12"/>
      <c r="O25" s="12"/>
      <c r="P25" s="12"/>
      <c r="Q25" s="12"/>
      <c r="R25" s="12"/>
      <c r="S25" s="12"/>
      <c r="T25" s="12"/>
    </row>
    <row r="26" spans="1:20" ht="19.5" thickBot="1">
      <c r="A26" s="12"/>
      <c r="B26" s="8">
        <v>2021</v>
      </c>
      <c r="C26" s="4">
        <f t="shared" si="15"/>
        <v>0</v>
      </c>
      <c r="D26" s="4">
        <v>0</v>
      </c>
      <c r="E26" s="4">
        <v>0</v>
      </c>
      <c r="F26" s="4">
        <v>0</v>
      </c>
      <c r="G26" s="12"/>
      <c r="H26" s="12"/>
      <c r="I26" s="8">
        <v>2021</v>
      </c>
      <c r="J26" s="4">
        <f t="shared" si="16"/>
        <v>420</v>
      </c>
      <c r="K26" s="4">
        <v>0</v>
      </c>
      <c r="L26" s="4">
        <v>0</v>
      </c>
      <c r="M26" s="4">
        <v>420</v>
      </c>
      <c r="N26" s="12"/>
      <c r="O26" s="12"/>
      <c r="P26" s="12"/>
      <c r="Q26" s="12"/>
      <c r="R26" s="12"/>
      <c r="S26" s="12"/>
      <c r="T26" s="12"/>
    </row>
    <row r="27" spans="1:20" ht="19.5" thickBot="1">
      <c r="A27" s="12"/>
      <c r="B27" s="8">
        <v>2022</v>
      </c>
      <c r="C27" s="4">
        <f t="shared" si="15"/>
        <v>0</v>
      </c>
      <c r="D27" s="4">
        <v>0</v>
      </c>
      <c r="E27" s="4">
        <v>0</v>
      </c>
      <c r="F27" s="4">
        <v>0</v>
      </c>
      <c r="G27" s="12"/>
      <c r="H27" s="12"/>
      <c r="I27" s="8">
        <v>2022</v>
      </c>
      <c r="J27" s="4">
        <f t="shared" si="16"/>
        <v>1968.5</v>
      </c>
      <c r="K27" s="4">
        <v>0</v>
      </c>
      <c r="L27" s="4">
        <v>1966.4</v>
      </c>
      <c r="M27" s="4">
        <v>2.1</v>
      </c>
      <c r="N27" s="12"/>
      <c r="O27" s="12"/>
      <c r="P27" s="12"/>
      <c r="Q27" s="12"/>
      <c r="R27" s="12"/>
      <c r="S27" s="12"/>
      <c r="T27" s="12"/>
    </row>
    <row r="28" spans="1:20" ht="19.5" thickBot="1">
      <c r="A28" s="12"/>
      <c r="B28" s="8">
        <v>2023</v>
      </c>
      <c r="C28" s="4">
        <f t="shared" si="15"/>
        <v>0</v>
      </c>
      <c r="D28" s="4">
        <v>0</v>
      </c>
      <c r="E28" s="4">
        <v>0</v>
      </c>
      <c r="F28" s="4">
        <v>0</v>
      </c>
      <c r="G28" s="12"/>
      <c r="H28" s="12"/>
      <c r="I28" s="8">
        <v>2023</v>
      </c>
      <c r="J28" s="4">
        <f t="shared" si="16"/>
        <v>4614.9000000000005</v>
      </c>
      <c r="K28" s="4">
        <v>0</v>
      </c>
      <c r="L28" s="4">
        <v>4610.3</v>
      </c>
      <c r="M28" s="4">
        <v>4.5999999999999996</v>
      </c>
      <c r="N28" s="12"/>
      <c r="O28" s="12"/>
      <c r="P28" s="12"/>
      <c r="Q28" s="12"/>
      <c r="R28" s="12"/>
      <c r="S28" s="12"/>
      <c r="T28" s="12"/>
    </row>
    <row r="29" spans="1:20" ht="19.5" thickBot="1">
      <c r="A29" s="12"/>
      <c r="B29" s="9">
        <v>2024</v>
      </c>
      <c r="C29" s="4">
        <f t="shared" si="15"/>
        <v>0</v>
      </c>
      <c r="D29" s="2">
        <v>0</v>
      </c>
      <c r="E29" s="2">
        <v>0</v>
      </c>
      <c r="F29" s="2">
        <v>0</v>
      </c>
      <c r="G29" s="12"/>
      <c r="H29" s="12"/>
      <c r="I29" s="9">
        <v>2024</v>
      </c>
      <c r="J29" s="2">
        <f t="shared" si="16"/>
        <v>0</v>
      </c>
      <c r="K29" s="2">
        <v>0</v>
      </c>
      <c r="L29" s="2">
        <v>0</v>
      </c>
      <c r="M29" s="2">
        <v>0</v>
      </c>
      <c r="N29" s="12"/>
      <c r="O29" s="12"/>
      <c r="P29" s="12"/>
      <c r="Q29" s="12"/>
      <c r="R29" s="12"/>
      <c r="S29" s="12"/>
      <c r="T29" s="12"/>
    </row>
    <row r="30" spans="1:20" ht="19.5" thickBot="1">
      <c r="A30" s="12"/>
      <c r="B30" s="11">
        <v>2025</v>
      </c>
      <c r="C30" s="4">
        <f t="shared" si="15"/>
        <v>0</v>
      </c>
      <c r="D30" s="3">
        <v>0</v>
      </c>
      <c r="E30" s="3">
        <v>0</v>
      </c>
      <c r="F30" s="3">
        <v>0</v>
      </c>
      <c r="G30" s="12"/>
      <c r="H30" s="12"/>
      <c r="I30" s="11">
        <v>2025</v>
      </c>
      <c r="J30" s="13">
        <f t="shared" si="16"/>
        <v>0</v>
      </c>
      <c r="K30" s="3">
        <v>0</v>
      </c>
      <c r="L30" s="3">
        <v>0</v>
      </c>
      <c r="M30" s="3">
        <v>0</v>
      </c>
      <c r="N30" s="12"/>
      <c r="O30" s="12"/>
      <c r="P30" s="12"/>
      <c r="Q30" s="12"/>
      <c r="R30" s="12"/>
      <c r="S30" s="12"/>
      <c r="T30" s="12"/>
    </row>
    <row r="31" spans="1:20" ht="19.5" thickBot="1">
      <c r="A31" s="12"/>
      <c r="B31" s="11">
        <v>2026</v>
      </c>
      <c r="C31" s="4">
        <f t="shared" si="15"/>
        <v>0</v>
      </c>
      <c r="D31" s="3">
        <v>0</v>
      </c>
      <c r="E31" s="3">
        <v>0</v>
      </c>
      <c r="F31" s="3">
        <v>0</v>
      </c>
      <c r="G31" s="12"/>
      <c r="H31" s="12"/>
      <c r="I31" s="11">
        <v>2026</v>
      </c>
      <c r="J31" s="13">
        <f t="shared" si="16"/>
        <v>0</v>
      </c>
      <c r="K31" s="3">
        <v>0</v>
      </c>
      <c r="L31" s="3">
        <v>0</v>
      </c>
      <c r="M31" s="3">
        <v>0</v>
      </c>
      <c r="N31" s="12"/>
      <c r="O31" s="12"/>
      <c r="P31" s="12"/>
      <c r="Q31" s="12"/>
      <c r="R31" s="12"/>
      <c r="S31" s="12"/>
      <c r="T31" s="12"/>
    </row>
    <row r="32" spans="1:20" ht="18.75">
      <c r="A32" s="12"/>
      <c r="B32" s="1" t="s">
        <v>5</v>
      </c>
      <c r="C32" s="3">
        <f>SUM(C24:C31)</f>
        <v>25</v>
      </c>
      <c r="D32" s="3">
        <f t="shared" ref="D32:F32" si="17">SUM(D24:D31)</f>
        <v>0</v>
      </c>
      <c r="E32" s="3">
        <f t="shared" si="17"/>
        <v>0</v>
      </c>
      <c r="F32" s="3">
        <f t="shared" si="17"/>
        <v>25</v>
      </c>
      <c r="G32" s="12"/>
      <c r="H32" s="12"/>
      <c r="I32" s="1" t="s">
        <v>5</v>
      </c>
      <c r="J32" s="3">
        <f>SUM(J24:J31)</f>
        <v>10577.6</v>
      </c>
      <c r="K32" s="3">
        <f t="shared" ref="K32:M32" si="18">SUM(K24:K31)</f>
        <v>0</v>
      </c>
      <c r="L32" s="3">
        <f t="shared" si="18"/>
        <v>9687.7999999999993</v>
      </c>
      <c r="M32" s="3">
        <f t="shared" si="18"/>
        <v>889.80000000000007</v>
      </c>
      <c r="N32" s="12"/>
      <c r="O32" s="12"/>
      <c r="P32" s="12"/>
      <c r="Q32" s="12"/>
      <c r="R32" s="12"/>
      <c r="S32" s="12"/>
      <c r="T32" s="12"/>
    </row>
    <row r="33" spans="1:20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0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</row>
  </sheetData>
  <pageMargins left="0.70866141732283472" right="0.70866141732283472" top="0.74803149606299213" bottom="0.74803149606299213" header="0.31496062992125984" footer="0.31496062992125984"/>
  <pageSetup paperSize="9" scale="4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2024-01-11T05:29:18Z</dcterms:modified>
</cp:coreProperties>
</file>